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<sst xmlns="http://schemas.openxmlformats.org/spreadsheetml/2006/main" count="51" uniqueCount="51">
  <si>
    <t xml:space="preserve"/>
  </si>
  <si>
    <t xml:space="preserve">ECS030</t>
  </si>
  <si>
    <t xml:space="preserve">m</t>
  </si>
  <si>
    <t xml:space="preserve">Jamba.</t>
  </si>
  <si>
    <r>
      <rPr>
        <sz val="8.25"/>
        <color rgb="FF000000"/>
        <rFont val="Arial"/>
        <family val="2"/>
      </rPr>
      <t xml:space="preserve">Jamba de granito Gris Mondariz de sección rectangular labrada de 10x20 cm, acabado aserrado en las caras vistas, con los cantos matados, recibida con mortero de cal industrial, "CUMEN", color Natural Basto, M-5, suministrado en sacos, para formación de hueco en muro de cantería, y rejuntado entre piezas y de las uniones con los muros con mortero de juntas cementoso mejorado, tipo CG2 W A, según UNE-EN 13888,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</si>
  <si>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</si>
  <si>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</si>
  <si>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</si>
  <si>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</si>
  <si>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</si>
  <si>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</si>
  <si>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</si>
  <si>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mt06jdl020fa</t>
  </si>
  <si>
    <t xml:space="preserve">m</t>
  </si>
  <si>
    <t xml:space="preserve">Jamba de granito Gris Mondariz de sección rectangular labrada de 10x20 cm, acabado aserrado en las caras vistas, con los cantos matados, según UNE-EN 771-6.</t>
  </si>
  <si>
    <t xml:space="preserve">mt08aaa010a</t>
  </si>
  <si>
    <t xml:space="preserve">m³</t>
  </si>
  <si>
    <t xml:space="preserve">Agua.</t>
  </si>
  <si>
    <t xml:space="preserve">mt09mcu010bba</t>
  </si>
  <si>
    <t xml:space="preserve">t</t>
  </si>
  <si>
    <t xml:space="preserve">Mortero industrial para albañilería, de cal, "CUMEN", color Natural Basto, categoría M-5 (resistencia a compresión 5 N/mm²), compuesto de cal hidráulica natural, tipo NHL 3,5, según UNE-EN 459-1 y áridos silíceos seleccionados, suministrado en sacos, según UNE-EN 998-2.</t>
  </si>
  <si>
    <t xml:space="preserve">mt09mcw050ba</t>
  </si>
  <si>
    <t xml:space="preserve">kg</t>
  </si>
  <si>
    <t xml:space="preserve">Mortero de juntas cementoso mejorado, tipo CG2 W A, según UNE-EN 13888, con absorción de agua reducida y resistencia elevada a la abrasión, color Blanco, compuesto de cemento blanco, cemento gris, áridos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</si>
  <si>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</si>
  <si>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Mano de obra</t>
  </si>
  <si>
    <t xml:space="preserve">mo022</t>
  </si>
  <si>
    <t xml:space="preserve">h</t>
  </si>
  <si>
    <t xml:space="preserve">Oficial 1ª colocador de piedra natural.</t>
  </si>
  <si>
    <t xml:space="preserve">mo060</t>
  </si>
  <si>
    <t xml:space="preserve">h</t>
  </si>
  <si>
    <t xml:space="preserve">Ayudante colocador de piedra natural.</t>
  </si>
  <si>
    <t xml:space="preserve">Subtotal mano de obra:</t>
  </si>
  <si>
    <t xml:space="preserve">Costes directos complementarios</t>
  </si>
  <si>
    <t xml:space="preserve">%</t>
  </si>
  <si>
    <t xml:space="preserve">Costes directos complementarios</t>
  </si>
  <si>
    <t xml:space="preserve">Coste de mantenimiento decenal: 3,42€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</si>
  <si>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</si>
  <si>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</si>
  <si>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</si>
  <si>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</si>
  <si>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</si>
  <si>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771-6:2011+A1:2015</t>
  </si>
  <si>
    <t xml:space="preserve">2+/4</t>
  </si>
  <si>
    <t xml:space="preserve">Especificación de piezas para fábrica de albañilería. Parte 6: Piezas de albañilería de piedra natural.</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</si>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</sst>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70.04" customWidth="1"/>
    <col min="6" max="6" width="3.06" customWidth="1"/>
    <col min="7" max="7" width="9.69" customWidth="1"/>
    <col min="8" max="8" width="3.91" customWidth="1"/>
    <col min="9" max="9" width="10.37"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1</v>
      </c>
      <c r="H10" s="11"/>
      <c r="I10" s="12">
        <v>17.66</v>
      </c>
      <c r="J10" s="12">
        <f ca="1">ROUND(INDIRECT(ADDRESS(ROW()+(0), COLUMN()+(-3), 1))*INDIRECT(ADDRESS(ROW()+(0), COLUMN()+(-1), 1)), 2)</f>
        <v>17.66</v>
      </c>
    </row>
    <row r="11" spans="1:10" ht="13.50" thickBot="1" customHeight="1">
      <c r="A11" s="1" t="s">
        <v>15</v>
      </c>
      <c r="B11" s="1"/>
      <c r="C11" s="1"/>
      <c r="D11" s="10" t="s">
        <v>16</v>
      </c>
      <c r="E11" s="1" t="s">
        <v>17</v>
      </c>
      <c r="F11" s="1"/>
      <c r="G11" s="11">
        <v>0.004</v>
      </c>
      <c r="H11" s="11"/>
      <c r="I11" s="12">
        <v>1.5</v>
      </c>
      <c r="J11" s="12">
        <f ca="1">ROUND(INDIRECT(ADDRESS(ROW()+(0), COLUMN()+(-3), 1))*INDIRECT(ADDRESS(ROW()+(0), COLUMN()+(-1), 1)), 2)</f>
        <v>0.01</v>
      </c>
    </row>
    <row r="12" spans="1:10" ht="45.00" thickBot="1" customHeight="1">
      <c r="A12" s="1" t="s">
        <v>18</v>
      </c>
      <c r="B12" s="1"/>
      <c r="C12" s="1"/>
      <c r="D12" s="10" t="s">
        <v>19</v>
      </c>
      <c r="E12" s="1" t="s">
        <v>20</v>
      </c>
      <c r="F12" s="1"/>
      <c r="G12" s="11">
        <v>0.018</v>
      </c>
      <c r="H12" s="11"/>
      <c r="I12" s="12">
        <v>254.88</v>
      </c>
      <c r="J12" s="12">
        <f ca="1">ROUND(INDIRECT(ADDRESS(ROW()+(0), COLUMN()+(-3), 1))*INDIRECT(ADDRESS(ROW()+(0), COLUMN()+(-1), 1)), 2)</f>
        <v>4.59</v>
      </c>
    </row>
    <row r="13" spans="1:10" ht="76.50" thickBot="1" customHeight="1">
      <c r="A13" s="1" t="s">
        <v>21</v>
      </c>
      <c r="B13" s="1"/>
      <c r="C13" s="1"/>
      <c r="D13" s="10" t="s">
        <v>22</v>
      </c>
      <c r="E13" s="1" t="s">
        <v>23</v>
      </c>
      <c r="F13" s="1"/>
      <c r="G13" s="13">
        <v>0.095</v>
      </c>
      <c r="H13" s="13"/>
      <c r="I13" s="14">
        <v>1.23</v>
      </c>
      <c r="J13" s="14">
        <f ca="1">ROUND(INDIRECT(ADDRESS(ROW()+(0), COLUMN()+(-3), 1))*INDIRECT(ADDRESS(ROW()+(0), COLUMN()+(-1), 1)), 2)</f>
        <v>0.12</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22.38</v>
      </c>
    </row>
    <row r="15" spans="1:10" ht="13.50" thickBot="1" customHeight="1">
      <c r="A15" s="15">
        <v>2</v>
      </c>
      <c r="B15" s="15"/>
      <c r="C15" s="15"/>
      <c r="D15" s="15"/>
      <c r="E15" s="18" t="s">
        <v>25</v>
      </c>
      <c r="F15" s="18"/>
      <c r="G15" s="18"/>
      <c r="H15" s="18"/>
      <c r="I15" s="15"/>
      <c r="J15" s="15"/>
    </row>
    <row r="16" spans="1:10" ht="13.50" thickBot="1" customHeight="1">
      <c r="A16" s="1" t="s">
        <v>26</v>
      </c>
      <c r="B16" s="1"/>
      <c r="C16" s="1"/>
      <c r="D16" s="10" t="s">
        <v>27</v>
      </c>
      <c r="E16" s="1" t="s">
        <v>28</v>
      </c>
      <c r="F16" s="1"/>
      <c r="G16" s="11">
        <v>0.567</v>
      </c>
      <c r="H16" s="11"/>
      <c r="I16" s="12">
        <v>22.13</v>
      </c>
      <c r="J16" s="12">
        <f ca="1">ROUND(INDIRECT(ADDRESS(ROW()+(0), COLUMN()+(-3), 1))*INDIRECT(ADDRESS(ROW()+(0), COLUMN()+(-1), 1)), 2)</f>
        <v>12.55</v>
      </c>
    </row>
    <row r="17" spans="1:10" ht="13.50" thickBot="1" customHeight="1">
      <c r="A17" s="1" t="s">
        <v>29</v>
      </c>
      <c r="B17" s="1"/>
      <c r="C17" s="1"/>
      <c r="D17" s="10" t="s">
        <v>30</v>
      </c>
      <c r="E17" s="1" t="s">
        <v>31</v>
      </c>
      <c r="F17" s="1"/>
      <c r="G17" s="13">
        <v>0.615</v>
      </c>
      <c r="H17" s="13"/>
      <c r="I17" s="14">
        <v>21.02</v>
      </c>
      <c r="J17" s="14">
        <f ca="1">ROUND(INDIRECT(ADDRESS(ROW()+(0), COLUMN()+(-3), 1))*INDIRECT(ADDRESS(ROW()+(0), COLUMN()+(-1), 1)), 2)</f>
        <v>12.93</v>
      </c>
    </row>
    <row r="18" spans="1:10" ht="13.50" thickBot="1" customHeight="1">
      <c r="A18" s="15"/>
      <c r="B18" s="15"/>
      <c r="C18" s="15"/>
      <c r="D18" s="15"/>
      <c r="E18" s="15"/>
      <c r="F18" s="15"/>
      <c r="G18" s="9" t="s">
        <v>32</v>
      </c>
      <c r="H18" s="9"/>
      <c r="I18" s="9"/>
      <c r="J18" s="17">
        <f ca="1">ROUND(SUM(INDIRECT(ADDRESS(ROW()+(-1), COLUMN()+(0), 1)),INDIRECT(ADDRESS(ROW()+(-2), COLUMN()+(0), 1))), 2)</f>
        <v>25.48</v>
      </c>
    </row>
    <row r="19" spans="1:10" ht="13.50" thickBot="1" customHeight="1">
      <c r="A19" s="15">
        <v>3</v>
      </c>
      <c r="B19" s="15"/>
      <c r="C19" s="15"/>
      <c r="D19" s="15"/>
      <c r="E19" s="18" t="s">
        <v>33</v>
      </c>
      <c r="F19" s="18"/>
      <c r="G19" s="18"/>
      <c r="H19" s="18"/>
      <c r="I19" s="15"/>
      <c r="J19" s="15"/>
    </row>
    <row r="20" spans="1:10" ht="13.50" thickBot="1" customHeight="1">
      <c r="A20" s="19"/>
      <c r="B20" s="19"/>
      <c r="C20" s="19"/>
      <c r="D20" s="20" t="s">
        <v>34</v>
      </c>
      <c r="E20" s="19" t="s">
        <v>35</v>
      </c>
      <c r="F20" s="19"/>
      <c r="G20" s="13">
        <v>2</v>
      </c>
      <c r="H20" s="13"/>
      <c r="I20" s="14">
        <f ca="1">ROUND(SUM(INDIRECT(ADDRESS(ROW()+(-2), COLUMN()+(1), 1)),INDIRECT(ADDRESS(ROW()+(-6), COLUMN()+(1), 1))), 2)</f>
        <v>47.86</v>
      </c>
      <c r="J20" s="14">
        <f ca="1">ROUND(INDIRECT(ADDRESS(ROW()+(0), COLUMN()+(-3), 1))*INDIRECT(ADDRESS(ROW()+(0), COLUMN()+(-1), 1))/100, 2)</f>
        <v>0.96</v>
      </c>
    </row>
    <row r="21" spans="1:10" ht="13.50" thickBot="1" customHeight="1">
      <c r="A21" s="21" t="s">
        <v>36</v>
      </c>
      <c r="B21" s="21"/>
      <c r="C21" s="21"/>
      <c r="D21" s="22"/>
      <c r="E21" s="23"/>
      <c r="F21" s="23"/>
      <c r="G21" s="24" t="s">
        <v>37</v>
      </c>
      <c r="H21" s="24"/>
      <c r="I21" s="25"/>
      <c r="J21" s="26">
        <f ca="1">ROUND(SUM(INDIRECT(ADDRESS(ROW()+(-1), COLUMN()+(0), 1)),INDIRECT(ADDRESS(ROW()+(-3), COLUMN()+(0), 1)),INDIRECT(ADDRESS(ROW()+(-7), COLUMN()+(0), 1))), 2)</f>
        <v>48.82</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842016</v>
      </c>
      <c r="G25" s="29"/>
      <c r="H25" s="29">
        <v>842017</v>
      </c>
      <c r="I25" s="29"/>
      <c r="J25" s="29" t="s">
        <v>43</v>
      </c>
    </row>
    <row r="26" spans="1:10" ht="13.50" thickBot="1" customHeight="1">
      <c r="A26" s="30" t="s">
        <v>44</v>
      </c>
      <c r="B26" s="30"/>
      <c r="C26" s="30"/>
      <c r="D26" s="30"/>
      <c r="E26" s="30"/>
      <c r="F26" s="31"/>
      <c r="G26" s="31"/>
      <c r="H26" s="31"/>
      <c r="I26" s="31"/>
      <c r="J26" s="31"/>
    </row>
    <row r="27" spans="1:10" ht="13.50" thickBot="1" customHeight="1">
      <c r="A27" s="28" t="s">
        <v>45</v>
      </c>
      <c r="B27" s="28"/>
      <c r="C27" s="28"/>
      <c r="D27" s="28"/>
      <c r="E27" s="28"/>
      <c r="F27" s="29">
        <v>1.18202e+006</v>
      </c>
      <c r="G27" s="29"/>
      <c r="H27" s="29">
        <v>1.18202e+006</v>
      </c>
      <c r="I27" s="29"/>
      <c r="J27" s="29" t="s">
        <v>46</v>
      </c>
    </row>
    <row r="28" spans="1:10" ht="13.50" thickBot="1" customHeight="1">
      <c r="A28" s="30" t="s">
        <v>47</v>
      </c>
      <c r="B28" s="30"/>
      <c r="C28" s="30"/>
      <c r="D28" s="30"/>
      <c r="E28" s="30"/>
      <c r="F28" s="31"/>
      <c r="G28" s="31"/>
      <c r="H28" s="31"/>
      <c r="I28" s="31"/>
      <c r="J28" s="31"/>
    </row>
    <row r="31" spans="1:1" ht="33.75" thickBot="1" customHeight="1">
      <c r="A31" s="1" t="s">
        <v>48</v>
      </c>
      <c r="B31" s="1"/>
      <c r="C31" s="1"/>
      <c r="D31" s="1"/>
      <c r="E31" s="1"/>
      <c r="F31" s="1"/>
      <c r="G31" s="1"/>
      <c r="H31" s="1"/>
      <c r="I31" s="1"/>
      <c r="J31" s="1"/>
    </row>
    <row r="32" spans="1:1" ht="33.75" thickBot="1" customHeight="1">
      <c r="A32" s="1" t="s">
        <v>49</v>
      </c>
      <c r="B32" s="1"/>
      <c r="C32" s="1"/>
      <c r="D32" s="1"/>
      <c r="E32" s="1"/>
      <c r="F32" s="1"/>
      <c r="G32" s="1"/>
      <c r="H32" s="1"/>
      <c r="I32" s="1"/>
      <c r="J32" s="1"/>
    </row>
    <row r="33" spans="1:1" ht="33.75" thickBot="1" customHeight="1">
      <c r="A33" s="1" t="s">
        <v>50</v>
      </c>
      <c r="B33" s="1"/>
      <c r="C33" s="1"/>
      <c r="D33" s="1"/>
      <c r="E33" s="1"/>
      <c r="F33" s="1"/>
      <c r="G33" s="1"/>
      <c r="H33" s="1"/>
      <c r="I33" s="1"/>
      <c r="J33" s="1"/>
    </row>
  </sheetData>
  <mergeCells count="57">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I14"/>
    <mergeCell ref="A15:C15"/>
    <mergeCell ref="E15:H15"/>
    <mergeCell ref="A16:C16"/>
    <mergeCell ref="E16:F16"/>
    <mergeCell ref="G16:H16"/>
    <mergeCell ref="A17:C17"/>
    <mergeCell ref="E17:F17"/>
    <mergeCell ref="G17:H17"/>
    <mergeCell ref="A18:C18"/>
    <mergeCell ref="E18:F18"/>
    <mergeCell ref="G18:I18"/>
    <mergeCell ref="A19:C19"/>
    <mergeCell ref="E19:H19"/>
    <mergeCell ref="A20:C20"/>
    <mergeCell ref="E20:F20"/>
    <mergeCell ref="G20:H20"/>
    <mergeCell ref="A21:F21"/>
    <mergeCell ref="G21:I21"/>
    <mergeCell ref="A24:E24"/>
    <mergeCell ref="F24:G24"/>
    <mergeCell ref="H24:I24"/>
    <mergeCell ref="A25:E25"/>
    <mergeCell ref="F25:G26"/>
    <mergeCell ref="H25:I26"/>
    <mergeCell ref="J25:J26"/>
    <mergeCell ref="A26:E26"/>
    <mergeCell ref="A27:E27"/>
    <mergeCell ref="F27:G28"/>
    <mergeCell ref="H27:I28"/>
    <mergeCell ref="J27:J28"/>
    <mergeCell ref="A28:E28"/>
    <mergeCell ref="A31:J31"/>
    <mergeCell ref="A32:J32"/>
    <mergeCell ref="A33:J33"/>
  </mergeCells>
  <pageMargins left="0.147638" right="0.147638" top="0.206693" bottom="0.206693" header="0.0" footer="0.0"/>
  <pageSetup paperSize="9" orientation="portrait"/>
  <rowBreaks count="0" manualBreakCount="0">
    </rowBreaks>
</worksheet>
</file>