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<sst xmlns="http://schemas.openxmlformats.org/spreadsheetml/2006/main" count="50" uniqueCount="50">
  <si>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</si>
  <si>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ECM030</t>
  </si>
  <si>
    <t xml:space="preserve">m²</t>
  </si>
  <si>
    <t xml:space="preserve">Muro de perpiaños.</t>
  </si>
  <si>
    <r>
      <rPr>
        <sz val="8.25"/>
        <color rgb="FF000000"/>
        <rFont val="Arial"/>
        <family val="2"/>
      </rPr>
      <t xml:space="preserve">Muro de carga fabricado con perpiaños de piedra granítica tipo Gris Mondariz, de 45 cm de alto, 20 cm de grueso y 75 cm de longitud, con acabado rústico en la cara vista, acabado aserrado en el resto de caras, cantos sin labrar, sentados a junta encontrada sobre lecho de mortero de cal industrial, "CUMEN", color Natural Basto, M-15,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</si>
  <si>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</si>
  <si>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</si>
  <si>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</si>
  <si>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</si>
  <si>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</si>
  <si>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</si>
  <si>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</si>
  <si>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mt06per010ara</t>
  </si>
  <si>
    <t xml:space="preserve">m²</t>
  </si>
  <si>
    <t xml:space="preserve">Perpiaño de granito Gris Mondariz de 75x45x20 cm, acabado rústico en la cara vista y aserrado en el resto de caras, con los cantos sin labrar.</t>
  </si>
  <si>
    <t xml:space="preserve">mt08aaa010a</t>
  </si>
  <si>
    <t xml:space="preserve">m³</t>
  </si>
  <si>
    <t xml:space="preserve">Agua.</t>
  </si>
  <si>
    <t xml:space="preserve">mt09mcu010bbg</t>
  </si>
  <si>
    <t xml:space="preserve">t</t>
  </si>
  <si>
    <t xml:space="preserve">Mortero industrial para albañilería, de cal, "CUMEN", color Natural Basto, categoría M-15 (resistencia a compresión 15 N/mm²), compuesto de cal hidráulica natural, tipo NHL 5, según UNE-EN 459-1 y áridos silíceos seleccionados, suministrado en sacos, según UNE-EN 998-2.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</si>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</sst>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8.17" customWidth="1"/>
    <col min="5" max="5" width="1.53" customWidth="1"/>
    <col min="6" max="6" width="12.92" customWidth="1"/>
    <col min="7" max="7" width="1.70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91.22</v>
      </c>
      <c r="I10" s="12">
        <f ca="1">ROUND(INDIRECT(ADDRESS(ROW()+(0), COLUMN()+(-4), 1))*INDIRECT(ADDRESS(ROW()+(0), COLUMN()+(-1), 1)), 2)</f>
        <v>91.22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0.005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0.028</v>
      </c>
      <c r="F12" s="13"/>
      <c r="G12" s="13"/>
      <c r="H12" s="14">
        <v>265.5</v>
      </c>
      <c r="I12" s="14">
        <f ca="1">ROUND(INDIRECT(ADDRESS(ROW()+(0), COLUMN()+(-4), 1))*INDIRECT(ADDRESS(ROW()+(0), COLUMN()+(-1), 1)), 2)</f>
        <v>7.43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98.66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0.087</v>
      </c>
      <c r="F15" s="13"/>
      <c r="G15" s="13"/>
      <c r="H15" s="14">
        <v>55.38</v>
      </c>
      <c r="I15" s="14">
        <f ca="1">ROUND(INDIRECT(ADDRESS(ROW()+(0), COLUMN()+(-4), 1))*INDIRECT(ADDRESS(ROW()+(0), COLUMN()+(-1), 1)), 2)</f>
        <v>4.82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4.82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0.801</v>
      </c>
      <c r="F18" s="11"/>
      <c r="G18" s="11"/>
      <c r="H18" s="12">
        <v>22.13</v>
      </c>
      <c r="I18" s="12">
        <f ca="1">ROUND(INDIRECT(ADDRESS(ROW()+(0), COLUMN()+(-4), 1))*INDIRECT(ADDRESS(ROW()+(0), COLUMN()+(-1), 1)), 2)</f>
        <v>17.73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0.492</v>
      </c>
      <c r="F19" s="13"/>
      <c r="G19" s="13"/>
      <c r="H19" s="14">
        <v>21.02</v>
      </c>
      <c r="I19" s="14">
        <f ca="1">ROUND(INDIRECT(ADDRESS(ROW()+(0), COLUMN()+(-4), 1))*INDIRECT(ADDRESS(ROW()+(0), COLUMN()+(-1), 1)), 2)</f>
        <v>10.34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28.07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131.55</v>
      </c>
      <c r="I22" s="14">
        <f ca="1">ROUND(INDIRECT(ADDRESS(ROW()+(0), COLUMN()+(-4), 1))*INDIRECT(ADDRESS(ROW()+(0), COLUMN()+(-1), 1))/100, 2)</f>
        <v>2.63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134.18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1.18202e+006</v>
      </c>
      <c r="G27" s="29">
        <v>1.18202e+006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4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